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d9ff901b8db08f1/Desktop/"/>
    </mc:Choice>
  </mc:AlternateContent>
  <xr:revisionPtr revIDLastSave="614" documentId="8_{58DD3A69-6C1D-4A41-B792-A98F3789C07F}" xr6:coauthVersionLast="47" xr6:coauthVersionMax="47" xr10:uidLastSave="{1665EDFE-3C16-4E91-9561-7CB947A94788}"/>
  <bookViews>
    <workbookView xWindow="-108" yWindow="-108" windowWidth="23256" windowHeight="12456" activeTab="2" xr2:uid="{29B80211-1FC0-4601-BE0F-346A0EF0AA0D}"/>
  </bookViews>
  <sheets>
    <sheet name="Total Costs" sheetId="1" r:id="rId1"/>
    <sheet name="Revenue Stream &amp; Discounts" sheetId="3" r:id="rId2"/>
    <sheet name="Annual Exampl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C31" i="2"/>
  <c r="C32" i="2" l="1"/>
</calcChain>
</file>

<file path=xl/sharedStrings.xml><?xml version="1.0" encoding="utf-8"?>
<sst xmlns="http://schemas.openxmlformats.org/spreadsheetml/2006/main" count="170" uniqueCount="120">
  <si>
    <t>Item</t>
  </si>
  <si>
    <t>Notes</t>
  </si>
  <si>
    <t>Category</t>
  </si>
  <si>
    <t>Race Entries</t>
  </si>
  <si>
    <t>1x bag no flexi (booked 3 months prior)</t>
  </si>
  <si>
    <t>Return Flights TRG NSN Mar 2024</t>
  </si>
  <si>
    <t>Race Entry</t>
  </si>
  <si>
    <t>Standard rate</t>
  </si>
  <si>
    <t>Other</t>
  </si>
  <si>
    <t>Return Flights TRG ZQN Feb 2024</t>
  </si>
  <si>
    <t>Cost (gst included)</t>
  </si>
  <si>
    <t>Estimate</t>
  </si>
  <si>
    <t>Estimate for 2x races</t>
  </si>
  <si>
    <t>Enduro Nats 2024 (2024 4 nights)
Nelson</t>
  </si>
  <si>
    <t>XC Nats (2024 3 nights)
Queenstown</t>
  </si>
  <si>
    <t>Capital Enduro (2024 2 nights)
Wellington</t>
  </si>
  <si>
    <t>Karapoti (2024 2 nights)
Wellington</t>
  </si>
  <si>
    <t>Return Flights TRG BHE Feb 2024</t>
  </si>
  <si>
    <t>Return Flights TRG NSN Feb 2024</t>
  </si>
  <si>
    <t>Estimate for 1x race</t>
  </si>
  <si>
    <t>XCO Series #4 only
Picton (2 nights)</t>
  </si>
  <si>
    <t>Booked 5 months prior full flexi</t>
  </si>
  <si>
    <t>Needed for UCI Categories at XCO and EDR National Champs</t>
  </si>
  <si>
    <t>One of these is needed to be apart of the Development Squad.</t>
  </si>
  <si>
    <t>Additional cost to switch to Rotorua Camp</t>
  </si>
  <si>
    <t>This is unlikely, but if it may happen there will be a vote.</t>
  </si>
  <si>
    <t>XC Hardtail</t>
  </si>
  <si>
    <t>XC Full Suspension</t>
  </si>
  <si>
    <t>Enduro Bike</t>
  </si>
  <si>
    <t>Repairs/Parts</t>
  </si>
  <si>
    <t>Wellbeing &amp; wider training process</t>
  </si>
  <si>
    <t>S&amp;C Coaching</t>
  </si>
  <si>
    <t>External of ACC.</t>
  </si>
  <si>
    <t>Other clothing and equipment</t>
  </si>
  <si>
    <t>DirtCraft Training programme (10 months)</t>
  </si>
  <si>
    <t>Road Bike/Gravel Bike</t>
  </si>
  <si>
    <t>Physio &amp; Recovery</t>
  </si>
  <si>
    <t>Power meter</t>
  </si>
  <si>
    <t>This can vary hugely. But we recommend budgeting off 10% of your bike purchase price to be put aside for repairs and maintenance. This does not include upgrades.</t>
  </si>
  <si>
    <t>i.e. gloves, shorts, bibs, helmets, shoes etc.</t>
  </si>
  <si>
    <t>Cycling NZ Licence</t>
  </si>
  <si>
    <t>DC Trip Invoice total</t>
  </si>
  <si>
    <t>Includes accommodation, transport, food, expendables, misc. (PNR = $140)</t>
  </si>
  <si>
    <t>Includes accommodation, transport, food, expendables, misc. (PNR = $203)</t>
  </si>
  <si>
    <t>XC National Series (2024 9 nights)
Nelson, Motueka, St Arnard, Blenheim, Picton</t>
  </si>
  <si>
    <t>Includes accommodation, transport, food, expendables, misc. (PNR = $121)</t>
  </si>
  <si>
    <t>Includes accommodation, transport, food, expendables, misc. (PNR = $222.5)</t>
  </si>
  <si>
    <t>Includes accommodation, transport, food, expendables, misc. (PNR = $230)</t>
  </si>
  <si>
    <t>Bike Purchases (Recommended budget) - Cost outlined at retail rate new. Utilise this as a guide to build spec for primary discipline bike. Secondary discipline bike may be 50% less than RRP</t>
  </si>
  <si>
    <t>Encouraging riders to run XT or GX spec for MTB.
Components of importance to note: Wheels, Suspension, drive chain,  brakes.
Riders are encouraged to have 2 bikes. A race bike and a training bike, this will save you money and stress in the long run. XC Riders encouraged to have XC race bike + road/gravel or enduro bike. Enduro riders encouraged to have Enduro bike + XC bike until year 12.</t>
  </si>
  <si>
    <t>Perhaps a good second hand deal if you can't find anything new that is appropriate. 105 or Ultegra build.
Year 12 onwards we encourage riders to have a road/gravel bike to consistently log volume.</t>
  </si>
  <si>
    <t>Encouraged for XC riders once they reach year 12. Provides guidance for Enduro riders at the same age.</t>
  </si>
  <si>
    <t>Includes Development Squad discount
6 months is encouraged for all riders leading into the race season. 10 months is encouraged for riders year 12 and above.</t>
  </si>
  <si>
    <t>Based on Adams Academy Rates. We encourage riders year 12 and above to be active in the gym. RRP cost per week.</t>
  </si>
  <si>
    <t>Other local events</t>
  </si>
  <si>
    <t>Whaka 100 Entry</t>
  </si>
  <si>
    <t>WAIBOP Champs Entry</t>
  </si>
  <si>
    <t>North Island School Champs Entry XC + Enduro</t>
  </si>
  <si>
    <t>Club Champs Entry XCO, XCC, XCE, Enduro</t>
  </si>
  <si>
    <t>Misc.</t>
  </si>
  <si>
    <t>Unknown costs</t>
  </si>
  <si>
    <t>DirtCraft Ambassador Discount</t>
  </si>
  <si>
    <t>Founding Member Discount</t>
  </si>
  <si>
    <t>Shortened Season Discount</t>
  </si>
  <si>
    <t>Family Discount</t>
  </si>
  <si>
    <t>Fundraising BBQ</t>
  </si>
  <si>
    <t>Fundraising Event Marshalling</t>
  </si>
  <si>
    <t>Rider contribution towards their cause</t>
  </si>
  <si>
    <t>Fundraising Discount</t>
  </si>
  <si>
    <t>Budgeting tool - Potential Revenue Streams &amp; Discounts</t>
  </si>
  <si>
    <t>?</t>
  </si>
  <si>
    <t>RAI annual minimum</t>
  </si>
  <si>
    <t>RAI annual maximum</t>
  </si>
  <si>
    <t>Upon application</t>
  </si>
  <si>
    <t>Upon contract signing</t>
  </si>
  <si>
    <t>Partnership Finders Fee (small example)</t>
  </si>
  <si>
    <t>Partnership Finders Fee (large example)</t>
  </si>
  <si>
    <t>Development Squad Discount
(can come off any DirtCraft invoice)</t>
  </si>
  <si>
    <t>Wider DirtCraft Discount
(can come off any DirtCraft invoice)</t>
  </si>
  <si>
    <t>Remainder</t>
  </si>
  <si>
    <t>Rider contribution towards their cause Year 8 &amp; 9</t>
  </si>
  <si>
    <t>Rider contribution towards their cause Year 10 &amp; 11</t>
  </si>
  <si>
    <t>Rider contribution towards their cause Year 12 &amp; 13</t>
  </si>
  <si>
    <t>We encourage riders to financially contribute towards their own journey. These figures are indicative and there are many variables to consider.</t>
  </si>
  <si>
    <t>Fundraising Firewood</t>
  </si>
  <si>
    <t>Great opportunity for team building, and parent child bonding towards a greater cause. Also a lot of fun and get to connect with some great people outside of the MTB environment.</t>
  </si>
  <si>
    <t>By negotiation if more than 1 rider per family is apart of the Devleopment Squad.</t>
  </si>
  <si>
    <t>1x $1000 contribution towards DirtCraft</t>
  </si>
  <si>
    <t>2x $3000 contributions towards DirtCraft</t>
  </si>
  <si>
    <t>Discount/Revenue</t>
  </si>
  <si>
    <r>
      <t xml:space="preserve">XC Nats (2024 3 nights)
</t>
    </r>
    <r>
      <rPr>
        <sz val="11"/>
        <color rgb="FFFF0000"/>
        <rFont val="Aptos Narrow"/>
        <family val="2"/>
        <scheme val="minor"/>
      </rPr>
      <t>(2025 Oceania Champs CHC)</t>
    </r>
  </si>
  <si>
    <t>Return Flights TRG CHC Feb 2025</t>
  </si>
  <si>
    <t>2W Gravity Enduro Seires</t>
  </si>
  <si>
    <t>XCO Series #1 &amp; #2 (North Island)</t>
  </si>
  <si>
    <t>Annual parts per bike (MTB) around 5% RRP</t>
  </si>
  <si>
    <t>Annual repairs per bike (MTB) around 5% RRP</t>
  </si>
  <si>
    <t>New Bike Purchase</t>
  </si>
  <si>
    <t>Nil</t>
  </si>
  <si>
    <r>
      <t>Physio &amp; Recovery</t>
    </r>
    <r>
      <rPr>
        <sz val="11"/>
        <color rgb="FFFF0000"/>
        <rFont val="Aptos Narrow"/>
        <family val="2"/>
        <scheme val="minor"/>
      </rPr>
      <t xml:space="preserve"> (with ACC)</t>
    </r>
  </si>
  <si>
    <t>Total</t>
  </si>
  <si>
    <t>Budgeting tool - Total Costs*</t>
  </si>
  <si>
    <t>Budgeting tool - Annual Example Year 10 XC rider*</t>
  </si>
  <si>
    <t>Cost gst include</t>
  </si>
  <si>
    <t>Prices are estimates based on 2024 and 2023 pricing</t>
  </si>
  <si>
    <t>Indication of total remaining cost</t>
  </si>
  <si>
    <t>* Please note that this is indicative only. The purpose is to provide a better understanding of costs of the Development Squad and the sport. It is to be used as a tool to guide budgeting for the sport. DirtCraft adjusts prices each year by the rate of inflation +1% or in line with the cost of overheads. Trip invoices are equal to the sum of estimated trip costs incurred by riders + 7% then divided by the number of riders in attendance.</t>
  </si>
  <si>
    <t>Encouraged rider contribution towards their cause</t>
  </si>
  <si>
    <t>Development Squad Annual Payment</t>
  </si>
  <si>
    <t>Retail rate before discounts</t>
  </si>
  <si>
    <t>DirtCraft Training Programme (4 months)</t>
  </si>
  <si>
    <t>Repairs/Parts &amp; Training Tools</t>
  </si>
  <si>
    <t>Cycle Computer</t>
  </si>
  <si>
    <t>Garmin Edge 530 Bundle (Retail Price)</t>
  </si>
  <si>
    <t>Annual repairs &amp; parts per bike (Road) around 5% RRP</t>
  </si>
  <si>
    <t>DirtCraft Lycra Top 2024</t>
  </si>
  <si>
    <t>DirtCraft Enduro Short Sleeve Top 2024</t>
  </si>
  <si>
    <t>Parent investment in their child through MTB</t>
  </si>
  <si>
    <t>Development Squad Related</t>
  </si>
  <si>
    <t>DirtCraft Training programme (4 months)</t>
  </si>
  <si>
    <t>Includes accommodation, transport, food, expendables, misc. (PNR = $140) = Per night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</si>
</sst>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8"/>
      <color theme="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4" fontId="0" fillId="7" borderId="1" xfId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44" fontId="0" fillId="8" borderId="1" xfId="1" applyFont="1" applyFill="1" applyBorder="1" applyAlignment="1">
      <alignment horizontal="center" vertical="center"/>
    </xf>
    <xf numFmtId="44" fontId="0" fillId="8" borderId="1" xfId="1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44" fontId="0" fillId="10" borderId="1" xfId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CC2A9-8CFE-40A7-B344-F3CDAD09AAD9}">
  <dimension ref="A1:E46"/>
  <sheetViews>
    <sheetView zoomScale="80" zoomScaleNormal="80" workbookViewId="0">
      <selection activeCell="G18" sqref="G18"/>
    </sheetView>
  </sheetViews>
  <sheetFormatPr defaultRowHeight="14.4" x14ac:dyDescent="0.3"/>
  <cols>
    <col min="1" max="1" width="38.88671875" style="1" customWidth="1"/>
    <col min="2" max="2" width="45.77734375" style="1" bestFit="1" customWidth="1"/>
    <col min="3" max="3" width="17.21875" style="8" bestFit="1" customWidth="1"/>
    <col min="4" max="4" width="101.33203125" style="1" customWidth="1"/>
    <col min="5" max="5" width="5.6640625" style="1" customWidth="1"/>
    <col min="6" max="16384" width="8.88671875" style="1"/>
  </cols>
  <sheetData>
    <row r="1" spans="1:5" x14ac:dyDescent="0.3">
      <c r="A1" s="41" t="s">
        <v>100</v>
      </c>
      <c r="B1" s="41"/>
      <c r="C1" s="41"/>
      <c r="D1" s="41"/>
      <c r="E1" s="26"/>
    </row>
    <row r="2" spans="1:5" x14ac:dyDescent="0.3">
      <c r="A2" s="41"/>
      <c r="B2" s="41"/>
      <c r="C2" s="41"/>
      <c r="D2" s="41"/>
      <c r="E2" s="26"/>
    </row>
    <row r="3" spans="1:5" x14ac:dyDescent="0.3">
      <c r="A3" s="24" t="s">
        <v>2</v>
      </c>
      <c r="B3" s="24" t="s">
        <v>0</v>
      </c>
      <c r="C3" s="25" t="s">
        <v>10</v>
      </c>
      <c r="D3" s="24" t="s">
        <v>1</v>
      </c>
      <c r="E3" s="26"/>
    </row>
    <row r="4" spans="1:5" x14ac:dyDescent="0.3">
      <c r="A4" s="58" t="s">
        <v>13</v>
      </c>
      <c r="B4" s="13" t="s">
        <v>6</v>
      </c>
      <c r="C4" s="14">
        <v>200</v>
      </c>
      <c r="D4" s="13" t="s">
        <v>7</v>
      </c>
      <c r="E4" s="26"/>
    </row>
    <row r="5" spans="1:5" x14ac:dyDescent="0.3">
      <c r="A5" s="59"/>
      <c r="B5" s="13" t="s">
        <v>41</v>
      </c>
      <c r="C5" s="14">
        <v>560</v>
      </c>
      <c r="D5" s="13" t="s">
        <v>119</v>
      </c>
      <c r="E5" s="26"/>
    </row>
    <row r="6" spans="1:5" x14ac:dyDescent="0.3">
      <c r="A6" s="59"/>
      <c r="B6" s="13" t="s">
        <v>5</v>
      </c>
      <c r="C6" s="14">
        <v>634</v>
      </c>
      <c r="D6" s="13" t="s">
        <v>4</v>
      </c>
      <c r="E6" s="26"/>
    </row>
    <row r="7" spans="1:5" x14ac:dyDescent="0.3">
      <c r="A7" s="63" t="s">
        <v>14</v>
      </c>
      <c r="B7" s="3" t="s">
        <v>6</v>
      </c>
      <c r="C7" s="9">
        <v>120</v>
      </c>
      <c r="D7" s="3" t="s">
        <v>11</v>
      </c>
      <c r="E7" s="26"/>
    </row>
    <row r="8" spans="1:5" x14ac:dyDescent="0.3">
      <c r="A8" s="51"/>
      <c r="B8" s="3" t="s">
        <v>41</v>
      </c>
      <c r="C8" s="9">
        <v>610</v>
      </c>
      <c r="D8" s="3" t="s">
        <v>43</v>
      </c>
      <c r="E8" s="26"/>
    </row>
    <row r="9" spans="1:5" x14ac:dyDescent="0.3">
      <c r="A9" s="51"/>
      <c r="B9" s="3" t="s">
        <v>9</v>
      </c>
      <c r="C9" s="9">
        <v>333</v>
      </c>
      <c r="D9" s="3" t="s">
        <v>21</v>
      </c>
      <c r="E9" s="26"/>
    </row>
    <row r="10" spans="1:5" x14ac:dyDescent="0.3">
      <c r="A10" s="60" t="s">
        <v>44</v>
      </c>
      <c r="B10" s="4" t="s">
        <v>3</v>
      </c>
      <c r="C10" s="10">
        <v>160</v>
      </c>
      <c r="D10" s="4" t="s">
        <v>12</v>
      </c>
      <c r="E10" s="26"/>
    </row>
    <row r="11" spans="1:5" x14ac:dyDescent="0.3">
      <c r="A11" s="61"/>
      <c r="B11" s="4" t="s">
        <v>41</v>
      </c>
      <c r="C11" s="10">
        <v>1095</v>
      </c>
      <c r="D11" s="4" t="s">
        <v>45</v>
      </c>
      <c r="E11" s="26"/>
    </row>
    <row r="12" spans="1:5" x14ac:dyDescent="0.3">
      <c r="A12" s="62"/>
      <c r="B12" s="4" t="s">
        <v>18</v>
      </c>
      <c r="C12" s="10">
        <v>634</v>
      </c>
      <c r="D12" s="4" t="s">
        <v>4</v>
      </c>
      <c r="E12" s="26"/>
    </row>
    <row r="13" spans="1:5" x14ac:dyDescent="0.3">
      <c r="A13" s="53" t="s">
        <v>15</v>
      </c>
      <c r="B13" s="11" t="s">
        <v>6</v>
      </c>
      <c r="C13" s="12">
        <v>175</v>
      </c>
      <c r="D13" s="11" t="s">
        <v>7</v>
      </c>
      <c r="E13" s="26"/>
    </row>
    <row r="14" spans="1:5" x14ac:dyDescent="0.3">
      <c r="A14" s="64"/>
      <c r="B14" s="11" t="s">
        <v>41</v>
      </c>
      <c r="C14" s="12">
        <v>445</v>
      </c>
      <c r="D14" s="11" t="s">
        <v>46</v>
      </c>
      <c r="E14" s="26"/>
    </row>
    <row r="15" spans="1:5" x14ac:dyDescent="0.3">
      <c r="A15" s="36" t="s">
        <v>16</v>
      </c>
      <c r="B15" s="13" t="s">
        <v>6</v>
      </c>
      <c r="C15" s="14">
        <v>100</v>
      </c>
      <c r="D15" s="13" t="s">
        <v>7</v>
      </c>
      <c r="E15" s="26"/>
    </row>
    <row r="16" spans="1:5" x14ac:dyDescent="0.3">
      <c r="A16" s="37"/>
      <c r="B16" s="13" t="s">
        <v>41</v>
      </c>
      <c r="C16" s="14">
        <v>460</v>
      </c>
      <c r="D16" s="13" t="s">
        <v>47</v>
      </c>
      <c r="E16" s="26"/>
    </row>
    <row r="17" spans="1:5" x14ac:dyDescent="0.3">
      <c r="A17" s="38" t="s">
        <v>20</v>
      </c>
      <c r="B17" s="3" t="s">
        <v>6</v>
      </c>
      <c r="C17" s="9">
        <v>80</v>
      </c>
      <c r="D17" s="3" t="s">
        <v>19</v>
      </c>
      <c r="E17" s="26"/>
    </row>
    <row r="18" spans="1:5" x14ac:dyDescent="0.3">
      <c r="A18" s="39"/>
      <c r="B18" s="3" t="s">
        <v>41</v>
      </c>
      <c r="C18" s="9">
        <v>280</v>
      </c>
      <c r="D18" s="3" t="s">
        <v>42</v>
      </c>
      <c r="E18" s="26"/>
    </row>
    <row r="19" spans="1:5" x14ac:dyDescent="0.3">
      <c r="A19" s="40"/>
      <c r="B19" s="3" t="s">
        <v>17</v>
      </c>
      <c r="C19" s="9">
        <v>640</v>
      </c>
      <c r="D19" s="3" t="s">
        <v>11</v>
      </c>
      <c r="E19" s="26"/>
    </row>
    <row r="20" spans="1:5" x14ac:dyDescent="0.3">
      <c r="A20" s="42" t="s">
        <v>30</v>
      </c>
      <c r="B20" s="4" t="s">
        <v>109</v>
      </c>
      <c r="C20" s="10">
        <v>550</v>
      </c>
      <c r="D20" s="46" t="s">
        <v>52</v>
      </c>
      <c r="E20" s="26"/>
    </row>
    <row r="21" spans="1:5" x14ac:dyDescent="0.3">
      <c r="A21" s="43"/>
      <c r="B21" s="4" t="s">
        <v>34</v>
      </c>
      <c r="C21" s="10">
        <v>1200</v>
      </c>
      <c r="D21" s="44"/>
      <c r="E21" s="26"/>
    </row>
    <row r="22" spans="1:5" x14ac:dyDescent="0.3">
      <c r="A22" s="43"/>
      <c r="B22" s="4" t="s">
        <v>36</v>
      </c>
      <c r="C22" s="10">
        <v>250</v>
      </c>
      <c r="D22" s="4" t="s">
        <v>32</v>
      </c>
      <c r="E22" s="26"/>
    </row>
    <row r="23" spans="1:5" x14ac:dyDescent="0.3">
      <c r="A23" s="44"/>
      <c r="B23" s="4" t="s">
        <v>31</v>
      </c>
      <c r="C23" s="10">
        <v>40</v>
      </c>
      <c r="D23" s="6" t="s">
        <v>53</v>
      </c>
      <c r="E23" s="26"/>
    </row>
    <row r="24" spans="1:5" ht="24.6" customHeight="1" x14ac:dyDescent="0.3">
      <c r="A24" s="53" t="s">
        <v>48</v>
      </c>
      <c r="B24" s="11" t="s">
        <v>26</v>
      </c>
      <c r="C24" s="12">
        <v>6500</v>
      </c>
      <c r="D24" s="56" t="s">
        <v>49</v>
      </c>
      <c r="E24" s="26"/>
    </row>
    <row r="25" spans="1:5" ht="24.6" customHeight="1" x14ac:dyDescent="0.3">
      <c r="A25" s="54"/>
      <c r="B25" s="11" t="s">
        <v>27</v>
      </c>
      <c r="C25" s="12">
        <v>8500</v>
      </c>
      <c r="D25" s="57"/>
      <c r="E25" s="26"/>
    </row>
    <row r="26" spans="1:5" ht="24.6" customHeight="1" x14ac:dyDescent="0.3">
      <c r="A26" s="54"/>
      <c r="B26" s="11" t="s">
        <v>28</v>
      </c>
      <c r="C26" s="12">
        <v>9500</v>
      </c>
      <c r="D26" s="57"/>
      <c r="E26" s="26"/>
    </row>
    <row r="27" spans="1:5" ht="31.8" customHeight="1" x14ac:dyDescent="0.3">
      <c r="A27" s="55"/>
      <c r="B27" s="11" t="s">
        <v>35</v>
      </c>
      <c r="C27" s="12">
        <v>4200</v>
      </c>
      <c r="D27" s="21" t="s">
        <v>50</v>
      </c>
      <c r="E27" s="26"/>
    </row>
    <row r="28" spans="1:5" ht="15" customHeight="1" x14ac:dyDescent="0.3">
      <c r="A28" s="47" t="s">
        <v>110</v>
      </c>
      <c r="B28" s="13" t="s">
        <v>37</v>
      </c>
      <c r="C28" s="14">
        <v>2000</v>
      </c>
      <c r="D28" s="16" t="s">
        <v>51</v>
      </c>
      <c r="E28" s="26"/>
    </row>
    <row r="29" spans="1:5" ht="15" customHeight="1" x14ac:dyDescent="0.3">
      <c r="A29" s="48"/>
      <c r="B29" s="13" t="s">
        <v>111</v>
      </c>
      <c r="C29" s="14">
        <v>900</v>
      </c>
      <c r="D29" s="7" t="s">
        <v>112</v>
      </c>
      <c r="E29" s="26"/>
    </row>
    <row r="30" spans="1:5" x14ac:dyDescent="0.3">
      <c r="A30" s="48"/>
      <c r="B30" s="13" t="s">
        <v>94</v>
      </c>
      <c r="C30" s="14">
        <v>400</v>
      </c>
      <c r="D30" s="36" t="s">
        <v>38</v>
      </c>
      <c r="E30" s="26"/>
    </row>
    <row r="31" spans="1:5" x14ac:dyDescent="0.3">
      <c r="A31" s="48"/>
      <c r="B31" s="13" t="s">
        <v>95</v>
      </c>
      <c r="C31" s="14">
        <v>400</v>
      </c>
      <c r="D31" s="49"/>
      <c r="E31" s="26"/>
    </row>
    <row r="32" spans="1:5" x14ac:dyDescent="0.3">
      <c r="A32" s="48"/>
      <c r="B32" s="13" t="s">
        <v>113</v>
      </c>
      <c r="C32" s="14">
        <v>300</v>
      </c>
      <c r="D32" s="50"/>
      <c r="E32" s="26"/>
    </row>
    <row r="33" spans="1:5" x14ac:dyDescent="0.3">
      <c r="A33" s="37"/>
      <c r="B33" s="13" t="s">
        <v>33</v>
      </c>
      <c r="C33" s="14">
        <v>800</v>
      </c>
      <c r="D33" s="13" t="s">
        <v>39</v>
      </c>
      <c r="E33" s="26"/>
    </row>
    <row r="34" spans="1:5" x14ac:dyDescent="0.3">
      <c r="A34" s="52" t="s">
        <v>8</v>
      </c>
      <c r="B34" s="3" t="s">
        <v>40</v>
      </c>
      <c r="C34" s="9">
        <v>110</v>
      </c>
      <c r="D34" s="3" t="s">
        <v>22</v>
      </c>
      <c r="E34" s="26"/>
    </row>
    <row r="35" spans="1:5" x14ac:dyDescent="0.3">
      <c r="A35" s="39"/>
      <c r="B35" s="3" t="s">
        <v>114</v>
      </c>
      <c r="C35" s="9">
        <v>104.99</v>
      </c>
      <c r="D35" s="51" t="s">
        <v>23</v>
      </c>
      <c r="E35" s="26"/>
    </row>
    <row r="36" spans="1:5" x14ac:dyDescent="0.3">
      <c r="A36" s="39"/>
      <c r="B36" s="3" t="s">
        <v>115</v>
      </c>
      <c r="C36" s="9">
        <v>89.99</v>
      </c>
      <c r="D36" s="51"/>
      <c r="E36" s="26"/>
    </row>
    <row r="37" spans="1:5" x14ac:dyDescent="0.3">
      <c r="A37" s="39"/>
      <c r="B37" s="3" t="s">
        <v>107</v>
      </c>
      <c r="C37" s="9">
        <v>2800</v>
      </c>
      <c r="D37" s="3" t="s">
        <v>108</v>
      </c>
      <c r="E37" s="26"/>
    </row>
    <row r="38" spans="1:5" x14ac:dyDescent="0.3">
      <c r="A38" s="39"/>
      <c r="B38" s="3" t="s">
        <v>24</v>
      </c>
      <c r="C38" s="9">
        <v>150</v>
      </c>
      <c r="D38" s="3" t="s">
        <v>25</v>
      </c>
      <c r="E38" s="26"/>
    </row>
    <row r="39" spans="1:5" x14ac:dyDescent="0.3">
      <c r="A39" s="40"/>
      <c r="B39" s="3" t="s">
        <v>59</v>
      </c>
      <c r="C39" s="9">
        <v>500</v>
      </c>
      <c r="D39" s="3" t="s">
        <v>60</v>
      </c>
      <c r="E39" s="26"/>
    </row>
    <row r="40" spans="1:5" x14ac:dyDescent="0.3">
      <c r="A40" s="42" t="s">
        <v>54</v>
      </c>
      <c r="B40" s="4" t="s">
        <v>55</v>
      </c>
      <c r="C40" s="10">
        <v>150</v>
      </c>
      <c r="D40" s="42" t="s">
        <v>103</v>
      </c>
      <c r="E40" s="26"/>
    </row>
    <row r="41" spans="1:5" x14ac:dyDescent="0.3">
      <c r="A41" s="43"/>
      <c r="B41" s="4" t="s">
        <v>57</v>
      </c>
      <c r="C41" s="10">
        <v>150</v>
      </c>
      <c r="D41" s="43"/>
      <c r="E41" s="26"/>
    </row>
    <row r="42" spans="1:5" x14ac:dyDescent="0.3">
      <c r="A42" s="43"/>
      <c r="B42" s="4" t="s">
        <v>56</v>
      </c>
      <c r="C42" s="10">
        <v>40</v>
      </c>
      <c r="D42" s="43"/>
      <c r="E42" s="26"/>
    </row>
    <row r="43" spans="1:5" x14ac:dyDescent="0.3">
      <c r="A43" s="43"/>
      <c r="B43" s="4" t="s">
        <v>58</v>
      </c>
      <c r="C43" s="10">
        <v>140</v>
      </c>
      <c r="D43" s="43"/>
      <c r="E43" s="26"/>
    </row>
    <row r="44" spans="1:5" x14ac:dyDescent="0.3">
      <c r="A44" s="43"/>
      <c r="B44" s="4" t="s">
        <v>92</v>
      </c>
      <c r="C44" s="10">
        <v>400</v>
      </c>
      <c r="D44" s="43"/>
      <c r="E44" s="26"/>
    </row>
    <row r="45" spans="1:5" x14ac:dyDescent="0.3">
      <c r="A45" s="44"/>
      <c r="B45" s="4" t="s">
        <v>93</v>
      </c>
      <c r="C45" s="10">
        <v>160</v>
      </c>
      <c r="D45" s="44"/>
      <c r="E45" s="26"/>
    </row>
    <row r="46" spans="1:5" ht="36" customHeight="1" x14ac:dyDescent="0.3">
      <c r="A46" s="45" t="s">
        <v>105</v>
      </c>
      <c r="B46" s="45"/>
      <c r="C46" s="45"/>
      <c r="D46" s="45"/>
      <c r="E46" s="45"/>
    </row>
  </sheetData>
  <mergeCells count="18">
    <mergeCell ref="A7:A9"/>
    <mergeCell ref="A13:A14"/>
    <mergeCell ref="A15:A16"/>
    <mergeCell ref="A17:A19"/>
    <mergeCell ref="A1:D2"/>
    <mergeCell ref="A40:A45"/>
    <mergeCell ref="A46:E46"/>
    <mergeCell ref="D40:D45"/>
    <mergeCell ref="A20:A23"/>
    <mergeCell ref="D20:D21"/>
    <mergeCell ref="A28:A33"/>
    <mergeCell ref="D30:D32"/>
    <mergeCell ref="D35:D36"/>
    <mergeCell ref="A34:A39"/>
    <mergeCell ref="A24:A27"/>
    <mergeCell ref="D24:D26"/>
    <mergeCell ref="A4:A6"/>
    <mergeCell ref="A10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106D6-C8DC-454E-8EE6-BA922F8540D6}">
  <dimension ref="A1:E18"/>
  <sheetViews>
    <sheetView zoomScale="80" zoomScaleNormal="80" workbookViewId="0">
      <selection activeCell="D28" sqref="D28"/>
    </sheetView>
  </sheetViews>
  <sheetFormatPr defaultRowHeight="14.4" x14ac:dyDescent="0.3"/>
  <cols>
    <col min="1" max="1" width="38.88671875" style="1" customWidth="1"/>
    <col min="2" max="2" width="45.77734375" style="1" bestFit="1" customWidth="1"/>
    <col min="3" max="3" width="17.21875" style="8" bestFit="1" customWidth="1"/>
    <col min="4" max="4" width="87.109375" style="1" customWidth="1"/>
    <col min="5" max="16384" width="8.88671875" style="1"/>
  </cols>
  <sheetData>
    <row r="1" spans="1:5" x14ac:dyDescent="0.3">
      <c r="A1" s="41" t="s">
        <v>69</v>
      </c>
      <c r="B1" s="41"/>
      <c r="C1" s="41"/>
      <c r="D1" s="41"/>
      <c r="E1" s="26"/>
    </row>
    <row r="2" spans="1:5" x14ac:dyDescent="0.3">
      <c r="A2" s="41"/>
      <c r="B2" s="41"/>
      <c r="C2" s="41"/>
      <c r="D2" s="41"/>
      <c r="E2" s="26"/>
    </row>
    <row r="3" spans="1:5" x14ac:dyDescent="0.3">
      <c r="A3" s="24" t="s">
        <v>2</v>
      </c>
      <c r="B3" s="24" t="s">
        <v>0</v>
      </c>
      <c r="C3" s="25" t="s">
        <v>10</v>
      </c>
      <c r="D3" s="24" t="s">
        <v>1</v>
      </c>
      <c r="E3" s="26"/>
    </row>
    <row r="4" spans="1:5" x14ac:dyDescent="0.3">
      <c r="A4" s="36" t="s">
        <v>77</v>
      </c>
      <c r="B4" s="16" t="s">
        <v>61</v>
      </c>
      <c r="C4" s="14">
        <v>555</v>
      </c>
      <c r="D4" s="47" t="s">
        <v>74</v>
      </c>
      <c r="E4" s="26"/>
    </row>
    <row r="5" spans="1:5" x14ac:dyDescent="0.3">
      <c r="A5" s="49"/>
      <c r="B5" s="16" t="s">
        <v>62</v>
      </c>
      <c r="C5" s="14">
        <v>225</v>
      </c>
      <c r="D5" s="48"/>
      <c r="E5" s="26"/>
    </row>
    <row r="6" spans="1:5" x14ac:dyDescent="0.3">
      <c r="A6" s="49"/>
      <c r="B6" s="16" t="s">
        <v>63</v>
      </c>
      <c r="C6" s="14">
        <v>425</v>
      </c>
      <c r="D6" s="37"/>
      <c r="E6" s="26"/>
    </row>
    <row r="7" spans="1:5" x14ac:dyDescent="0.3">
      <c r="A7" s="50"/>
      <c r="B7" s="7" t="s">
        <v>64</v>
      </c>
      <c r="C7" s="14" t="s">
        <v>70</v>
      </c>
      <c r="D7" s="13" t="s">
        <v>86</v>
      </c>
      <c r="E7" s="26"/>
    </row>
    <row r="8" spans="1:5" x14ac:dyDescent="0.3">
      <c r="A8" s="38" t="s">
        <v>78</v>
      </c>
      <c r="B8" s="17" t="s">
        <v>71</v>
      </c>
      <c r="C8" s="9">
        <v>50</v>
      </c>
      <c r="D8" s="52" t="s">
        <v>73</v>
      </c>
      <c r="E8" s="26"/>
    </row>
    <row r="9" spans="1:5" x14ac:dyDescent="0.3">
      <c r="A9" s="67"/>
      <c r="B9" s="17" t="s">
        <v>72</v>
      </c>
      <c r="C9" s="9">
        <v>1000</v>
      </c>
      <c r="D9" s="40"/>
      <c r="E9" s="26"/>
    </row>
    <row r="10" spans="1:5" x14ac:dyDescent="0.3">
      <c r="A10" s="67"/>
      <c r="B10" s="17" t="s">
        <v>75</v>
      </c>
      <c r="C10" s="9">
        <v>200</v>
      </c>
      <c r="D10" s="18" t="s">
        <v>87</v>
      </c>
      <c r="E10" s="26"/>
    </row>
    <row r="11" spans="1:5" x14ac:dyDescent="0.3">
      <c r="A11" s="68"/>
      <c r="B11" s="17" t="s">
        <v>76</v>
      </c>
      <c r="C11" s="9">
        <v>1200</v>
      </c>
      <c r="D11" s="3" t="s">
        <v>88</v>
      </c>
      <c r="E11" s="26"/>
    </row>
    <row r="12" spans="1:5" x14ac:dyDescent="0.3">
      <c r="A12" s="42" t="s">
        <v>68</v>
      </c>
      <c r="B12" s="19" t="s">
        <v>65</v>
      </c>
      <c r="C12" s="10">
        <v>300</v>
      </c>
      <c r="D12" s="46" t="s">
        <v>85</v>
      </c>
      <c r="E12" s="26"/>
    </row>
    <row r="13" spans="1:5" x14ac:dyDescent="0.3">
      <c r="A13" s="43"/>
      <c r="B13" s="20" t="s">
        <v>66</v>
      </c>
      <c r="C13" s="10">
        <v>100</v>
      </c>
      <c r="D13" s="65"/>
      <c r="E13" s="26"/>
    </row>
    <row r="14" spans="1:5" x14ac:dyDescent="0.3">
      <c r="A14" s="44"/>
      <c r="B14" s="19" t="s">
        <v>84</v>
      </c>
      <c r="C14" s="10">
        <v>500</v>
      </c>
      <c r="D14" s="66"/>
      <c r="E14" s="26"/>
    </row>
    <row r="15" spans="1:5" x14ac:dyDescent="0.3">
      <c r="A15" s="53" t="s">
        <v>106</v>
      </c>
      <c r="B15" s="27" t="s">
        <v>80</v>
      </c>
      <c r="C15" s="12">
        <v>200</v>
      </c>
      <c r="D15" s="53" t="s">
        <v>83</v>
      </c>
      <c r="E15" s="26"/>
    </row>
    <row r="16" spans="1:5" x14ac:dyDescent="0.3">
      <c r="A16" s="54"/>
      <c r="B16" s="27" t="s">
        <v>81</v>
      </c>
      <c r="C16" s="12">
        <v>800</v>
      </c>
      <c r="D16" s="54"/>
      <c r="E16" s="26"/>
    </row>
    <row r="17" spans="1:5" x14ac:dyDescent="0.3">
      <c r="A17" s="54"/>
      <c r="B17" s="27" t="s">
        <v>82</v>
      </c>
      <c r="C17" s="12">
        <v>3000</v>
      </c>
      <c r="D17" s="55"/>
      <c r="E17" s="26"/>
    </row>
    <row r="18" spans="1:5" x14ac:dyDescent="0.3">
      <c r="A18" s="55"/>
      <c r="B18" s="11" t="s">
        <v>116</v>
      </c>
      <c r="C18" s="12" t="s">
        <v>79</v>
      </c>
      <c r="D18" s="11"/>
      <c r="E18" s="26"/>
    </row>
  </sheetData>
  <mergeCells count="9">
    <mergeCell ref="A1:D2"/>
    <mergeCell ref="D8:D9"/>
    <mergeCell ref="D4:D6"/>
    <mergeCell ref="D15:D17"/>
    <mergeCell ref="D12:D14"/>
    <mergeCell ref="A15:A18"/>
    <mergeCell ref="A4:A7"/>
    <mergeCell ref="A12:A14"/>
    <mergeCell ref="A8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0020-9F2F-4C4F-A873-8888FD336B4A}">
  <dimension ref="A1:E33"/>
  <sheetViews>
    <sheetView tabSelected="1" zoomScale="70" zoomScaleNormal="70" workbookViewId="0">
      <selection activeCell="M24" sqref="M24"/>
    </sheetView>
  </sheetViews>
  <sheetFormatPr defaultRowHeight="14.4" x14ac:dyDescent="0.3"/>
  <cols>
    <col min="1" max="1" width="38.88671875" style="1" customWidth="1"/>
    <col min="2" max="2" width="45.77734375" style="1" bestFit="1" customWidth="1"/>
    <col min="3" max="3" width="45.77734375" style="1" customWidth="1"/>
    <col min="4" max="4" width="17.21875" style="8" bestFit="1" customWidth="1"/>
    <col min="5" max="5" width="9.77734375" style="1" bestFit="1" customWidth="1"/>
    <col min="6" max="16384" width="8.88671875" style="1"/>
  </cols>
  <sheetData>
    <row r="1" spans="1:5" x14ac:dyDescent="0.3">
      <c r="A1" s="41" t="s">
        <v>101</v>
      </c>
      <c r="B1" s="41"/>
      <c r="C1" s="41"/>
      <c r="D1" s="41"/>
      <c r="E1" s="26"/>
    </row>
    <row r="2" spans="1:5" x14ac:dyDescent="0.3">
      <c r="A2" s="41"/>
      <c r="B2" s="41"/>
      <c r="C2" s="41"/>
      <c r="D2" s="41"/>
      <c r="E2" s="26"/>
    </row>
    <row r="3" spans="1:5" x14ac:dyDescent="0.3">
      <c r="A3" s="24" t="s">
        <v>2</v>
      </c>
      <c r="B3" s="24" t="s">
        <v>0</v>
      </c>
      <c r="C3" s="33" t="s">
        <v>102</v>
      </c>
      <c r="D3" s="34" t="s">
        <v>89</v>
      </c>
      <c r="E3" s="26"/>
    </row>
    <row r="4" spans="1:5" x14ac:dyDescent="0.3">
      <c r="A4" s="71" t="s">
        <v>117</v>
      </c>
      <c r="B4" s="2" t="s">
        <v>107</v>
      </c>
      <c r="C4" s="22">
        <v>2800</v>
      </c>
      <c r="D4" s="22"/>
      <c r="E4" s="26"/>
    </row>
    <row r="5" spans="1:5" x14ac:dyDescent="0.3">
      <c r="A5" s="72"/>
      <c r="B5" s="15" t="s">
        <v>61</v>
      </c>
      <c r="C5" s="15"/>
      <c r="D5" s="22">
        <v>555</v>
      </c>
      <c r="E5" s="26"/>
    </row>
    <row r="6" spans="1:5" x14ac:dyDescent="0.3">
      <c r="A6" s="72"/>
      <c r="B6" s="15" t="s">
        <v>62</v>
      </c>
      <c r="C6" s="15"/>
      <c r="D6" s="22">
        <v>225</v>
      </c>
      <c r="E6" s="26"/>
    </row>
    <row r="7" spans="1:5" x14ac:dyDescent="0.3">
      <c r="A7" s="72"/>
      <c r="B7" s="15" t="s">
        <v>63</v>
      </c>
      <c r="C7" s="15"/>
      <c r="D7" s="22">
        <v>425</v>
      </c>
      <c r="E7" s="26"/>
    </row>
    <row r="8" spans="1:5" x14ac:dyDescent="0.3">
      <c r="A8" s="73"/>
      <c r="B8" s="15" t="s">
        <v>75</v>
      </c>
      <c r="C8" s="15"/>
      <c r="D8" s="22">
        <v>200</v>
      </c>
      <c r="E8" s="26"/>
    </row>
    <row r="9" spans="1:5" x14ac:dyDescent="0.3">
      <c r="A9" s="62" t="s">
        <v>68</v>
      </c>
      <c r="B9" s="2" t="s">
        <v>65</v>
      </c>
      <c r="C9" s="2"/>
      <c r="D9" s="22">
        <v>300</v>
      </c>
      <c r="E9" s="26"/>
    </row>
    <row r="10" spans="1:5" x14ac:dyDescent="0.3">
      <c r="A10" s="62"/>
      <c r="B10" s="15" t="s">
        <v>66</v>
      </c>
      <c r="C10" s="15"/>
      <c r="D10" s="22">
        <v>100</v>
      </c>
      <c r="E10" s="26"/>
    </row>
    <row r="11" spans="1:5" x14ac:dyDescent="0.3">
      <c r="A11" s="2" t="s">
        <v>67</v>
      </c>
      <c r="B11" s="2" t="s">
        <v>81</v>
      </c>
      <c r="C11" s="2"/>
      <c r="D11" s="22">
        <v>800</v>
      </c>
      <c r="E11" s="26"/>
    </row>
    <row r="12" spans="1:5" x14ac:dyDescent="0.3">
      <c r="A12" s="45" t="s">
        <v>90</v>
      </c>
      <c r="B12" s="28" t="s">
        <v>91</v>
      </c>
      <c r="C12" s="22">
        <v>333</v>
      </c>
      <c r="D12" s="22"/>
      <c r="E12" s="26"/>
    </row>
    <row r="13" spans="1:5" x14ac:dyDescent="0.3">
      <c r="A13" s="62"/>
      <c r="B13" s="2" t="s">
        <v>6</v>
      </c>
      <c r="C13" s="22">
        <v>120</v>
      </c>
      <c r="D13" s="22"/>
      <c r="E13" s="26"/>
    </row>
    <row r="14" spans="1:5" x14ac:dyDescent="0.3">
      <c r="A14" s="62"/>
      <c r="B14" s="2" t="s">
        <v>41</v>
      </c>
      <c r="C14" s="22">
        <v>610</v>
      </c>
      <c r="D14" s="22"/>
      <c r="E14" s="26"/>
    </row>
    <row r="15" spans="1:5" x14ac:dyDescent="0.3">
      <c r="A15" s="45" t="s">
        <v>15</v>
      </c>
      <c r="B15" s="2" t="s">
        <v>41</v>
      </c>
      <c r="C15" s="22">
        <v>445</v>
      </c>
      <c r="D15" s="22"/>
      <c r="E15" s="26"/>
    </row>
    <row r="16" spans="1:5" x14ac:dyDescent="0.3">
      <c r="A16" s="62"/>
      <c r="B16" s="2" t="s">
        <v>6</v>
      </c>
      <c r="C16" s="22">
        <v>175</v>
      </c>
      <c r="D16" s="22"/>
      <c r="E16" s="26"/>
    </row>
    <row r="17" spans="1:5" x14ac:dyDescent="0.3">
      <c r="A17" s="45" t="s">
        <v>16</v>
      </c>
      <c r="B17" s="2" t="s">
        <v>41</v>
      </c>
      <c r="C17" s="22">
        <v>460</v>
      </c>
      <c r="D17" s="22"/>
      <c r="E17" s="26"/>
    </row>
    <row r="18" spans="1:5" x14ac:dyDescent="0.3">
      <c r="A18" s="62"/>
      <c r="B18" s="2" t="s">
        <v>6</v>
      </c>
      <c r="C18" s="22">
        <v>100</v>
      </c>
      <c r="D18" s="22"/>
      <c r="E18" s="26"/>
    </row>
    <row r="19" spans="1:5" x14ac:dyDescent="0.3">
      <c r="A19" s="62" t="s">
        <v>30</v>
      </c>
      <c r="B19" s="2" t="s">
        <v>118</v>
      </c>
      <c r="C19" s="22">
        <v>550</v>
      </c>
      <c r="D19" s="22"/>
      <c r="E19" s="26"/>
    </row>
    <row r="20" spans="1:5" x14ac:dyDescent="0.3">
      <c r="A20" s="62"/>
      <c r="B20" s="2" t="s">
        <v>98</v>
      </c>
      <c r="C20" s="22">
        <v>180</v>
      </c>
      <c r="D20" s="22"/>
      <c r="E20" s="26"/>
    </row>
    <row r="21" spans="1:5" x14ac:dyDescent="0.3">
      <c r="A21" s="15" t="s">
        <v>96</v>
      </c>
      <c r="B21" s="2" t="s">
        <v>97</v>
      </c>
      <c r="C21" s="22">
        <v>0</v>
      </c>
      <c r="D21" s="22"/>
      <c r="E21" s="26"/>
    </row>
    <row r="22" spans="1:5" x14ac:dyDescent="0.3">
      <c r="A22" s="62" t="s">
        <v>29</v>
      </c>
      <c r="B22" s="2" t="s">
        <v>94</v>
      </c>
      <c r="C22" s="22">
        <v>400</v>
      </c>
      <c r="D22" s="22"/>
      <c r="E22" s="26"/>
    </row>
    <row r="23" spans="1:5" x14ac:dyDescent="0.3">
      <c r="A23" s="62"/>
      <c r="B23" s="2" t="s">
        <v>95</v>
      </c>
      <c r="C23" s="22">
        <v>400</v>
      </c>
      <c r="D23" s="22"/>
      <c r="E23" s="26"/>
    </row>
    <row r="24" spans="1:5" x14ac:dyDescent="0.3">
      <c r="A24" s="62"/>
      <c r="B24" s="2" t="s">
        <v>33</v>
      </c>
      <c r="C24" s="22">
        <v>350</v>
      </c>
      <c r="D24" s="22"/>
      <c r="E24" s="26"/>
    </row>
    <row r="25" spans="1:5" x14ac:dyDescent="0.3">
      <c r="A25" s="62" t="s">
        <v>54</v>
      </c>
      <c r="B25" s="2" t="s">
        <v>55</v>
      </c>
      <c r="C25" s="22">
        <v>150</v>
      </c>
      <c r="D25" s="22"/>
      <c r="E25" s="26"/>
    </row>
    <row r="26" spans="1:5" x14ac:dyDescent="0.3">
      <c r="A26" s="62"/>
      <c r="B26" s="2" t="s">
        <v>57</v>
      </c>
      <c r="C26" s="22">
        <v>150</v>
      </c>
      <c r="D26" s="22"/>
      <c r="E26" s="26"/>
    </row>
    <row r="27" spans="1:5" x14ac:dyDescent="0.3">
      <c r="A27" s="62"/>
      <c r="B27" s="2" t="s">
        <v>56</v>
      </c>
      <c r="C27" s="22">
        <v>40</v>
      </c>
      <c r="D27" s="22"/>
      <c r="E27" s="26"/>
    </row>
    <row r="28" spans="1:5" x14ac:dyDescent="0.3">
      <c r="A28" s="62"/>
      <c r="B28" s="2" t="s">
        <v>58</v>
      </c>
      <c r="C28" s="22">
        <v>140</v>
      </c>
      <c r="D28" s="22"/>
      <c r="E28" s="26"/>
    </row>
    <row r="29" spans="1:5" x14ac:dyDescent="0.3">
      <c r="A29" s="69"/>
      <c r="B29" s="5" t="s">
        <v>93</v>
      </c>
      <c r="C29" s="29">
        <v>160</v>
      </c>
      <c r="D29" s="29"/>
      <c r="E29" s="26"/>
    </row>
    <row r="30" spans="1:5" x14ac:dyDescent="0.3">
      <c r="A30" s="2" t="s">
        <v>8</v>
      </c>
      <c r="B30" s="2" t="s">
        <v>59</v>
      </c>
      <c r="C30" s="22">
        <v>500</v>
      </c>
      <c r="D30" s="22"/>
      <c r="E30" s="26"/>
    </row>
    <row r="31" spans="1:5" x14ac:dyDescent="0.3">
      <c r="A31" s="70" t="s">
        <v>99</v>
      </c>
      <c r="B31" s="70"/>
      <c r="C31" s="32">
        <f>SUM(C5:C29)</f>
        <v>4763</v>
      </c>
      <c r="D31" s="35">
        <f>SUM(D5:D29)</f>
        <v>2605</v>
      </c>
      <c r="E31" s="23"/>
    </row>
    <row r="32" spans="1:5" ht="28.8" x14ac:dyDescent="0.3">
      <c r="A32" s="70"/>
      <c r="B32" s="70"/>
      <c r="C32" s="30">
        <f>C31-D31</f>
        <v>2158</v>
      </c>
      <c r="D32" s="31" t="s">
        <v>104</v>
      </c>
      <c r="E32" s="2" t="s">
        <v>79</v>
      </c>
    </row>
    <row r="33" spans="1:5" ht="63.6" customHeight="1" x14ac:dyDescent="0.3">
      <c r="A33" s="45" t="s">
        <v>105</v>
      </c>
      <c r="B33" s="45"/>
      <c r="C33" s="45"/>
      <c r="D33" s="45"/>
      <c r="E33" s="45"/>
    </row>
  </sheetData>
  <mergeCells count="11">
    <mergeCell ref="A1:D2"/>
    <mergeCell ref="A33:E33"/>
    <mergeCell ref="A9:A10"/>
    <mergeCell ref="A12:A14"/>
    <mergeCell ref="A22:A24"/>
    <mergeCell ref="A25:A29"/>
    <mergeCell ref="A31:B32"/>
    <mergeCell ref="A15:A16"/>
    <mergeCell ref="A17:A18"/>
    <mergeCell ref="A19:A20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Costs</vt:lpstr>
      <vt:lpstr>Revenue Stream &amp; Discounts</vt:lpstr>
      <vt:lpstr>Annual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Haycock</dc:creator>
  <cp:lastModifiedBy>Tristan Haycock</cp:lastModifiedBy>
  <dcterms:created xsi:type="dcterms:W3CDTF">2024-07-02T21:12:13Z</dcterms:created>
  <dcterms:modified xsi:type="dcterms:W3CDTF">2024-07-05T08:14:45Z</dcterms:modified>
</cp:coreProperties>
</file>